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arlos.quiroz\Dropbox\Programación y Presupuesto\Cuenta Pública 2021\"/>
    </mc:Choice>
  </mc:AlternateContent>
  <xr:revisionPtr revIDLastSave="0" documentId="13_ncr:1_{5B908785-E2DB-461F-ADF4-CB021D718C0C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1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13" i="1"/>
  <c r="G17" i="1"/>
  <c r="F17" i="1"/>
  <c r="D17" i="1"/>
  <c r="C17" i="1"/>
  <c r="E17" i="1" s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C73" i="1"/>
  <c r="E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73" i="1" l="1"/>
  <c r="G81" i="1"/>
  <c r="E37" i="1"/>
  <c r="H37" i="1" s="1"/>
  <c r="H17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<sst xmlns="http://schemas.openxmlformats.org/spreadsheetml/2006/main" count="93" uniqueCount="93">
  <si>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</si>
  <si>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</si>
  <si>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</si>
  <si>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</si>
  <si>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</si>
  <si>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</si>
  <si>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</si>
  <si>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</si>
  <si>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</si>
  <si>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</si>
  <si>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</si>
  <si>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</si>
  <si>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</si>
  <si>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</si>
  <si>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</si>
  <si>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</si>
  <si>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</si>
  <si>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</si>
  <si>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</si>
  <si>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</si>
  <si>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</si>
  <si>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</si>
  <si>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</si>
  <si>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</si>
  <si>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</si>
  <si>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</si>
  <si>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</si>
  <si>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</si>
  <si>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</si>
  <si>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</si>
  <si>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</si>
  <si>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</si>
  <si>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</si>
  <si>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</si>
  <si>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</si>
  <si>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</si>
  <si>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</si>
  <si>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</si>
  <si>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</si>
  <si>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</si>
  <si>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</si>
  <si>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</si>
  <si>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</si>
  <si>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</si>
  <si>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</si>
  <si>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</si>
  <si>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</si>
  <si>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</si>
  <si>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</si>
  <si>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</si>
  <si>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</si>
  <si>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</si>
  <si>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</si>
  <si>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</si>
  <si>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</si>
  <si>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</si>
  <si>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</si>
  <si>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</si>
  <si>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</si>
  <si>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</si>
  <si>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</si>
  <si>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</si>
  <si>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</si>
  <si>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</si>
  <si>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</si>
  <si>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</si>
  <si>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</si>
  <si>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</si>
  <si>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</si>
  <si>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</si>
  <si>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</si>
  <si>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</si>
  <si>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</si>
  <si>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</si>
  <si>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</si>
  <si>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</si>
  <si>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</si>
  <si>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</si>
  <si>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</si>
  <si>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</si>
  <si>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</si>
  <si>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</si>
  <si>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</si>
  <si>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</si>
  <si>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</si>
  <si>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</si>
  <si>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</si>
  <si>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Colegio de Bachilleres del Estado de Chihuahua</t>
  </si>
  <si>
    <t>Bajo protesta de decir la verdad declaramos que los Estados Financieros y sus Notas son razonablemente correctos y son responsabilidad del emisor.</t>
  </si>
  <si>
    <t>LIC. MARCO LICÓN BARRAZA</t>
  </si>
  <si>
    <t>LIC. ELEAZAR VALLES VILLA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</si>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</sst>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I87" sqref="A1:I8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.140625" style="1" bestFit="1" customWidth="1"/>
    <col min="4" max="4" width="17" style="1" bestFit="1" customWidth="1"/>
    <col min="5" max="5" width="19.42578125" style="1" bestFit="1" customWidth="1"/>
    <col min="6" max="7" width="19.140625" style="1" bestFit="1" customWidth="1"/>
    <col min="8" max="8" width="18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6" customHeight="1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837130434.6099999</v>
      </c>
      <c r="D9" s="16">
        <f>SUM(D10:D16)</f>
        <v>47361288.783764131</v>
      </c>
      <c r="E9" s="16">
        <f t="shared" ref="E9:E26" si="0">C9+D9</f>
        <v>884491723.39376402</v>
      </c>
      <c r="F9" s="16">
        <f>SUM(F10:F16)</f>
        <v>990680844.52339232</v>
      </c>
      <c r="G9" s="16">
        <f>SUM(G10:G16)</f>
        <v>883075259.26999986</v>
      </c>
      <c r="H9" s="16">
        <f t="shared" ref="H9:H40" si="1">E9-F9</f>
        <v>-106189121.1296283</v>
      </c>
    </row>
    <row r="10" spans="2:9" ht="12" customHeight="1" x14ac:dyDescent="0.2">
      <c r="B10" s="11" t="s">
        <v>14</v>
      </c>
      <c r="C10" s="12">
        <v>400635959.65999997</v>
      </c>
      <c r="D10" s="13">
        <v>34514221.288764104</v>
      </c>
      <c r="E10" s="18">
        <f t="shared" si="0"/>
        <v>435150180.94876409</v>
      </c>
      <c r="F10" s="12">
        <v>450626129.36999977</v>
      </c>
      <c r="G10" s="12">
        <v>428656434.47999978</v>
      </c>
      <c r="H10" s="20">
        <f t="shared" si="1"/>
        <v>-15475948.421235681</v>
      </c>
    </row>
    <row r="11" spans="2:9" ht="12" customHeight="1" x14ac:dyDescent="0.2">
      <c r="B11" s="11" t="s">
        <v>15</v>
      </c>
      <c r="C11" s="12">
        <v>0</v>
      </c>
      <c r="D11" s="13">
        <v>300000</v>
      </c>
      <c r="E11" s="18">
        <f t="shared" si="0"/>
        <v>300000</v>
      </c>
      <c r="F11" s="12">
        <v>300000</v>
      </c>
      <c r="G11" s="12">
        <v>300000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252987443.15000001</v>
      </c>
      <c r="D12" s="13">
        <v>-34353379.969999984</v>
      </c>
      <c r="E12" s="18">
        <f t="shared" si="0"/>
        <v>218634063.18000001</v>
      </c>
      <c r="F12" s="12">
        <v>269292443.16000009</v>
      </c>
      <c r="G12" s="12">
        <v>227909117.0800001</v>
      </c>
      <c r="H12" s="20">
        <f t="shared" si="1"/>
        <v>-50658379.980000079</v>
      </c>
    </row>
    <row r="13" spans="2:9" ht="12" customHeight="1" x14ac:dyDescent="0.2">
      <c r="B13" s="11" t="s">
        <v>17</v>
      </c>
      <c r="C13" s="12">
        <v>50450068.179999992</v>
      </c>
      <c r="D13" s="13">
        <v>35236385.330000013</v>
      </c>
      <c r="E13" s="18">
        <f>C13+D13</f>
        <v>85686453.510000005</v>
      </c>
      <c r="F13" s="12">
        <v>91174915.713392481</v>
      </c>
      <c r="G13" s="12">
        <v>79029282.539999992</v>
      </c>
      <c r="H13" s="20">
        <f t="shared" si="1"/>
        <v>-5488462.2033924758</v>
      </c>
    </row>
    <row r="14" spans="2:9" ht="12" customHeight="1" x14ac:dyDescent="0.2">
      <c r="B14" s="11" t="s">
        <v>18</v>
      </c>
      <c r="C14" s="12">
        <v>67367002.390000001</v>
      </c>
      <c r="D14" s="13">
        <v>13200795.279999997</v>
      </c>
      <c r="E14" s="18">
        <f t="shared" si="0"/>
        <v>80567797.670000002</v>
      </c>
      <c r="F14" s="12">
        <v>85159439.869999975</v>
      </c>
      <c r="G14" s="12">
        <v>83210359.659999982</v>
      </c>
      <c r="H14" s="20">
        <f t="shared" si="1"/>
        <v>-4591642.1999999732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65689961.230000004</v>
      </c>
      <c r="D16" s="13">
        <v>-1536733.1450000014</v>
      </c>
      <c r="E16" s="18">
        <f t="shared" si="0"/>
        <v>64153228.085000001</v>
      </c>
      <c r="F16" s="12">
        <v>94127916.409999996</v>
      </c>
      <c r="G16" s="12">
        <v>63970065.509999998</v>
      </c>
      <c r="H16" s="20">
        <f t="shared" si="1"/>
        <v>-29974688.324999996</v>
      </c>
    </row>
    <row r="17" spans="2:8" ht="24" customHeight="1" x14ac:dyDescent="0.2">
      <c r="B17" s="6" t="s">
        <v>21</v>
      </c>
      <c r="C17" s="16">
        <f>SUM(C18:C26)</f>
        <v>5195000</v>
      </c>
      <c r="D17" s="16">
        <f>SUM(D18:D26)</f>
        <v>535197.00000000012</v>
      </c>
      <c r="E17" s="16">
        <f t="shared" si="0"/>
        <v>5730197</v>
      </c>
      <c r="F17" s="16">
        <f>SUM(F18:F26)</f>
        <v>5646526.6600000001</v>
      </c>
      <c r="G17" s="16">
        <f>SUM(G18:G26)</f>
        <v>3327040.12</v>
      </c>
      <c r="H17" s="16">
        <f t="shared" si="1"/>
        <v>83670.339999999851</v>
      </c>
    </row>
    <row r="18" spans="2:8" ht="24" x14ac:dyDescent="0.2">
      <c r="B18" s="9" t="s">
        <v>22</v>
      </c>
      <c r="C18" s="12">
        <v>3175000</v>
      </c>
      <c r="D18" s="13">
        <v>-749090.19</v>
      </c>
      <c r="E18" s="18">
        <f t="shared" si="0"/>
        <v>2425909.81</v>
      </c>
      <c r="F18" s="12">
        <v>1888604.1399999997</v>
      </c>
      <c r="G18" s="12">
        <v>1345610.0099999998</v>
      </c>
      <c r="H18" s="20">
        <f t="shared" si="1"/>
        <v>537305.67000000039</v>
      </c>
    </row>
    <row r="19" spans="2:8" ht="12" customHeight="1" x14ac:dyDescent="0.2">
      <c r="B19" s="9" t="s">
        <v>23</v>
      </c>
      <c r="C19" s="12">
        <v>145000</v>
      </c>
      <c r="D19" s="13">
        <v>124509.5</v>
      </c>
      <c r="E19" s="18">
        <f t="shared" si="0"/>
        <v>269509.5</v>
      </c>
      <c r="F19" s="12">
        <v>256026.83</v>
      </c>
      <c r="G19" s="12">
        <v>209073.79000000004</v>
      </c>
      <c r="H19" s="20">
        <f t="shared" si="1"/>
        <v>13482.670000000013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630000</v>
      </c>
      <c r="D21" s="13">
        <v>131880.45000000001</v>
      </c>
      <c r="E21" s="18">
        <f t="shared" si="0"/>
        <v>761880.45</v>
      </c>
      <c r="F21" s="12">
        <v>883731.12</v>
      </c>
      <c r="G21" s="12">
        <v>298627.39999999997</v>
      </c>
      <c r="H21" s="20">
        <f t="shared" si="1"/>
        <v>-121850.67000000004</v>
      </c>
    </row>
    <row r="22" spans="2:8" ht="12" customHeight="1" x14ac:dyDescent="0.2">
      <c r="B22" s="9" t="s">
        <v>26</v>
      </c>
      <c r="C22" s="12">
        <v>45000</v>
      </c>
      <c r="D22" s="13">
        <v>51411.8</v>
      </c>
      <c r="E22" s="18">
        <f t="shared" si="0"/>
        <v>96411.8</v>
      </c>
      <c r="F22" s="12">
        <v>190332.27</v>
      </c>
      <c r="G22" s="12">
        <v>15043.779999999999</v>
      </c>
      <c r="H22" s="20">
        <f t="shared" si="1"/>
        <v>-93920.469999999987</v>
      </c>
    </row>
    <row r="23" spans="2:8" ht="12" customHeight="1" x14ac:dyDescent="0.2">
      <c r="B23" s="9" t="s">
        <v>27</v>
      </c>
      <c r="C23" s="12">
        <v>450000</v>
      </c>
      <c r="D23" s="13">
        <v>-39036.9</v>
      </c>
      <c r="E23" s="18">
        <f t="shared" si="0"/>
        <v>410963.1</v>
      </c>
      <c r="F23" s="12">
        <v>384865.69</v>
      </c>
      <c r="G23" s="12">
        <v>293336.99</v>
      </c>
      <c r="H23" s="20">
        <f t="shared" si="1"/>
        <v>26097.409999999974</v>
      </c>
    </row>
    <row r="24" spans="2:8" ht="12" customHeight="1" x14ac:dyDescent="0.2">
      <c r="B24" s="9" t="s">
        <v>28</v>
      </c>
      <c r="C24" s="12">
        <v>300000</v>
      </c>
      <c r="D24" s="13">
        <v>611869.77999999991</v>
      </c>
      <c r="E24" s="18">
        <f t="shared" si="0"/>
        <v>911869.77999999991</v>
      </c>
      <c r="F24" s="12">
        <v>796758.60000000009</v>
      </c>
      <c r="G24" s="12">
        <v>464995.28</v>
      </c>
      <c r="H24" s="20">
        <f t="shared" si="1"/>
        <v>115111.17999999982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450000</v>
      </c>
      <c r="D26" s="13">
        <v>403652.56000000017</v>
      </c>
      <c r="E26" s="18">
        <f t="shared" si="0"/>
        <v>853652.56000000017</v>
      </c>
      <c r="F26" s="12">
        <v>1246208.01</v>
      </c>
      <c r="G26" s="12">
        <v>700352.87000000011</v>
      </c>
      <c r="H26" s="20">
        <f t="shared" si="1"/>
        <v>-392555.44999999984</v>
      </c>
    </row>
    <row r="27" spans="2:8" ht="20.100000000000001" customHeight="1" x14ac:dyDescent="0.2">
      <c r="B27" s="6" t="s">
        <v>31</v>
      </c>
      <c r="C27" s="16">
        <f>SUM(C28:C36)</f>
        <v>32664904</v>
      </c>
      <c r="D27" s="16">
        <f>SUM(D28:D36)</f>
        <v>5295646.0000000019</v>
      </c>
      <c r="E27" s="16">
        <f>D27+C27</f>
        <v>37960550</v>
      </c>
      <c r="F27" s="16">
        <f>SUM(F28:F36)</f>
        <v>33775418.299999997</v>
      </c>
      <c r="G27" s="16">
        <f>SUM(G28:G36)</f>
        <v>23642899.690009773</v>
      </c>
      <c r="H27" s="16">
        <f t="shared" si="1"/>
        <v>4185131.700000003</v>
      </c>
    </row>
    <row r="28" spans="2:8" x14ac:dyDescent="0.2">
      <c r="B28" s="9" t="s">
        <v>32</v>
      </c>
      <c r="C28" s="12">
        <v>17550000</v>
      </c>
      <c r="D28" s="13">
        <v>-1141933.3599999971</v>
      </c>
      <c r="E28" s="18">
        <f t="shared" ref="E28:E36" si="2">C28+D28</f>
        <v>16408066.640000002</v>
      </c>
      <c r="F28" s="12">
        <v>13437012.25</v>
      </c>
      <c r="G28" s="12">
        <v>12234704.390000006</v>
      </c>
      <c r="H28" s="20">
        <f t="shared" si="1"/>
        <v>2971054.3900000025</v>
      </c>
    </row>
    <row r="29" spans="2:8" x14ac:dyDescent="0.2">
      <c r="B29" s="9" t="s">
        <v>33</v>
      </c>
      <c r="C29" s="12">
        <v>68000</v>
      </c>
      <c r="D29" s="13">
        <v>841988.97999999986</v>
      </c>
      <c r="E29" s="18">
        <f t="shared" si="2"/>
        <v>909988.97999999986</v>
      </c>
      <c r="F29" s="12">
        <v>895996.37999999977</v>
      </c>
      <c r="G29" s="12">
        <v>890766.7899999998</v>
      </c>
      <c r="H29" s="20">
        <f t="shared" si="1"/>
        <v>13992.600000000093</v>
      </c>
    </row>
    <row r="30" spans="2:8" ht="12" customHeight="1" x14ac:dyDescent="0.2">
      <c r="B30" s="9" t="s">
        <v>34</v>
      </c>
      <c r="C30" s="12">
        <v>4337904</v>
      </c>
      <c r="D30" s="13">
        <v>1074646.0399999989</v>
      </c>
      <c r="E30" s="18">
        <f t="shared" si="2"/>
        <v>5412550.0399999991</v>
      </c>
      <c r="F30" s="12">
        <v>4553276.38</v>
      </c>
      <c r="G30" s="12">
        <v>3705127.4800000004</v>
      </c>
      <c r="H30" s="20">
        <f t="shared" si="1"/>
        <v>859273.65999999922</v>
      </c>
    </row>
    <row r="31" spans="2:8" x14ac:dyDescent="0.2">
      <c r="B31" s="9" t="s">
        <v>35</v>
      </c>
      <c r="C31" s="12">
        <v>6320000</v>
      </c>
      <c r="D31" s="13">
        <v>-111686.62999999989</v>
      </c>
      <c r="E31" s="18">
        <f t="shared" si="2"/>
        <v>6208313.3700000001</v>
      </c>
      <c r="F31" s="12">
        <v>3216222.63</v>
      </c>
      <c r="G31" s="12">
        <v>1389080.43</v>
      </c>
      <c r="H31" s="20">
        <f t="shared" si="1"/>
        <v>2992090.74</v>
      </c>
    </row>
    <row r="32" spans="2:8" ht="24" x14ac:dyDescent="0.2">
      <c r="B32" s="9" t="s">
        <v>36</v>
      </c>
      <c r="C32" s="12">
        <v>2584000</v>
      </c>
      <c r="D32" s="13">
        <v>2718055.75</v>
      </c>
      <c r="E32" s="18">
        <f t="shared" si="2"/>
        <v>5302055.75</v>
      </c>
      <c r="F32" s="12">
        <v>8167543.21</v>
      </c>
      <c r="G32" s="12">
        <v>2064261.5900097662</v>
      </c>
      <c r="H32" s="20">
        <f t="shared" si="1"/>
        <v>-2865487.46</v>
      </c>
    </row>
    <row r="33" spans="2:8" x14ac:dyDescent="0.2">
      <c r="B33" s="9" t="s">
        <v>37</v>
      </c>
      <c r="C33" s="12">
        <v>91000</v>
      </c>
      <c r="D33" s="13">
        <v>9202.5</v>
      </c>
      <c r="E33" s="18">
        <f t="shared" si="2"/>
        <v>100202.5</v>
      </c>
      <c r="F33" s="12">
        <v>47880.58</v>
      </c>
      <c r="G33" s="12">
        <v>42034.18</v>
      </c>
      <c r="H33" s="20">
        <f t="shared" si="1"/>
        <v>52321.919999999998</v>
      </c>
    </row>
    <row r="34" spans="2:8" x14ac:dyDescent="0.2">
      <c r="B34" s="9" t="s">
        <v>38</v>
      </c>
      <c r="C34" s="12">
        <v>909000</v>
      </c>
      <c r="D34" s="13">
        <v>52361.200000000055</v>
      </c>
      <c r="E34" s="18">
        <f t="shared" si="2"/>
        <v>961361.20000000007</v>
      </c>
      <c r="F34" s="12">
        <v>698759.04999999993</v>
      </c>
      <c r="G34" s="12">
        <v>661452.03</v>
      </c>
      <c r="H34" s="20">
        <f t="shared" si="1"/>
        <v>262602.15000000014</v>
      </c>
    </row>
    <row r="35" spans="2:8" x14ac:dyDescent="0.2">
      <c r="B35" s="9" t="s">
        <v>39</v>
      </c>
      <c r="C35" s="12">
        <v>805000</v>
      </c>
      <c r="D35" s="13">
        <v>-721799.48</v>
      </c>
      <c r="E35" s="18">
        <f t="shared" si="2"/>
        <v>83200.520000000019</v>
      </c>
      <c r="F35" s="12">
        <v>183916.82</v>
      </c>
      <c r="G35" s="12">
        <v>80661.8</v>
      </c>
      <c r="H35" s="20">
        <f t="shared" si="1"/>
        <v>-100716.29999999999</v>
      </c>
    </row>
    <row r="36" spans="2:8" x14ac:dyDescent="0.2">
      <c r="B36" s="9" t="s">
        <v>40</v>
      </c>
      <c r="C36" s="12">
        <v>0</v>
      </c>
      <c r="D36" s="13">
        <v>2574811</v>
      </c>
      <c r="E36" s="18">
        <f t="shared" si="2"/>
        <v>2574811</v>
      </c>
      <c r="F36" s="12">
        <v>2574811</v>
      </c>
      <c r="G36" s="12">
        <v>2574811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9983623.9100000001</v>
      </c>
      <c r="D37" s="16">
        <f>SUM(D38:D46)</f>
        <v>-9983623.9100000001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9983623.9100000001</v>
      </c>
      <c r="D42" s="13">
        <v>-9983623.9100000001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6329900</v>
      </c>
      <c r="D47" s="16">
        <f>SUM(D48:D56)</f>
        <v>5229096.9999999991</v>
      </c>
      <c r="E47" s="16">
        <f t="shared" si="3"/>
        <v>11558997</v>
      </c>
      <c r="F47" s="16">
        <f>SUM(F48:F56)</f>
        <v>2766393.7700000005</v>
      </c>
      <c r="G47" s="16">
        <f>SUM(G48:G56)</f>
        <v>2352702.4500000002</v>
      </c>
      <c r="H47" s="16">
        <f t="shared" si="4"/>
        <v>8792603.2300000004</v>
      </c>
    </row>
    <row r="48" spans="2:8" x14ac:dyDescent="0.2">
      <c r="B48" s="9" t="s">
        <v>52</v>
      </c>
      <c r="C48" s="12">
        <v>910000</v>
      </c>
      <c r="D48" s="13">
        <v>-125544.2</v>
      </c>
      <c r="E48" s="18">
        <f t="shared" si="3"/>
        <v>784455.8</v>
      </c>
      <c r="F48" s="12">
        <v>784455.79999999993</v>
      </c>
      <c r="G48" s="12">
        <v>784455.79999999993</v>
      </c>
      <c r="H48" s="20">
        <f t="shared" si="4"/>
        <v>0</v>
      </c>
    </row>
    <row r="49" spans="2:8" x14ac:dyDescent="0.2">
      <c r="B49" s="9" t="s">
        <v>53</v>
      </c>
      <c r="C49" s="12">
        <v>992900</v>
      </c>
      <c r="D49" s="13">
        <v>-235618.58</v>
      </c>
      <c r="E49" s="18">
        <f t="shared" si="3"/>
        <v>757281.42</v>
      </c>
      <c r="F49" s="12">
        <v>478037.15999999992</v>
      </c>
      <c r="G49" s="12">
        <v>478037.15999999992</v>
      </c>
      <c r="H49" s="20">
        <f t="shared" si="4"/>
        <v>279244.26000000013</v>
      </c>
    </row>
    <row r="50" spans="2:8" x14ac:dyDescent="0.2">
      <c r="B50" s="9" t="s">
        <v>54</v>
      </c>
      <c r="C50" s="12">
        <v>0</v>
      </c>
      <c r="D50" s="13">
        <v>22040</v>
      </c>
      <c r="E50" s="18">
        <f t="shared" si="3"/>
        <v>22040</v>
      </c>
      <c r="F50" s="12">
        <v>22040</v>
      </c>
      <c r="G50" s="12">
        <v>22040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6524813.7799999993</v>
      </c>
      <c r="E53" s="18">
        <f t="shared" si="3"/>
        <v>6524813.7799999993</v>
      </c>
      <c r="F53" s="12">
        <v>706788.82000000007</v>
      </c>
      <c r="G53" s="12">
        <v>293097.49</v>
      </c>
      <c r="H53" s="20">
        <f t="shared" si="4"/>
        <v>5818024.959999999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4427000</v>
      </c>
      <c r="D56" s="13">
        <v>-956594</v>
      </c>
      <c r="E56" s="18">
        <f t="shared" si="3"/>
        <v>3470406</v>
      </c>
      <c r="F56" s="12">
        <v>775071.99000000046</v>
      </c>
      <c r="G56" s="12">
        <v>775072.00000000047</v>
      </c>
      <c r="H56" s="20">
        <f t="shared" si="4"/>
        <v>2695334.01</v>
      </c>
    </row>
    <row r="57" spans="2:8" ht="20.100000000000001" customHeight="1" x14ac:dyDescent="0.2">
      <c r="B57" s="6" t="s">
        <v>61</v>
      </c>
      <c r="C57" s="16">
        <f>SUM(C58:C60)</f>
        <v>700000</v>
      </c>
      <c r="D57" s="16">
        <f>SUM(D58:D60)</f>
        <v>19866501.330000002</v>
      </c>
      <c r="E57" s="16">
        <f t="shared" si="3"/>
        <v>20566501.330000002</v>
      </c>
      <c r="F57" s="16">
        <f>SUM(F58:F60)</f>
        <v>10653220.58</v>
      </c>
      <c r="G57" s="16">
        <f>SUM(G58:G60)</f>
        <v>10653220.58</v>
      </c>
      <c r="H57" s="16">
        <f t="shared" si="4"/>
        <v>9913280.7500000019</v>
      </c>
    </row>
    <row r="58" spans="2:8" x14ac:dyDescent="0.2">
      <c r="B58" s="9" t="s">
        <v>62</v>
      </c>
      <c r="C58" s="12">
        <v>0</v>
      </c>
      <c r="D58" s="13">
        <v>4325857.13</v>
      </c>
      <c r="E58" s="18">
        <f t="shared" si="3"/>
        <v>4325857.13</v>
      </c>
      <c r="F58" s="12">
        <v>0</v>
      </c>
      <c r="G58" s="12">
        <v>0</v>
      </c>
      <c r="H58" s="20">
        <f t="shared" si="4"/>
        <v>4325857.13</v>
      </c>
    </row>
    <row r="59" spans="2:8" x14ac:dyDescent="0.2">
      <c r="B59" s="9" t="s">
        <v>63</v>
      </c>
      <c r="C59" s="12">
        <v>700000</v>
      </c>
      <c r="D59" s="13">
        <v>15540644.200000001</v>
      </c>
      <c r="E59" s="18">
        <f t="shared" si="3"/>
        <v>16240644.200000001</v>
      </c>
      <c r="F59" s="12">
        <v>10653220.58</v>
      </c>
      <c r="G59" s="12">
        <v>10653220.58</v>
      </c>
      <c r="H59" s="18">
        <f t="shared" si="4"/>
        <v>5587423.620000001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138812291.91999999</v>
      </c>
      <c r="E73" s="17">
        <f t="shared" si="3"/>
        <v>138812291.91999999</v>
      </c>
      <c r="F73" s="16">
        <f>SUM(F74:F80)</f>
        <v>118681109.79000001</v>
      </c>
      <c r="G73" s="17">
        <f>SUM(G74:G80)</f>
        <v>118681109.79000001</v>
      </c>
      <c r="H73" s="17">
        <f t="shared" ref="H73:H81" si="5">E73-F73</f>
        <v>20131182.12999998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138812291.91999999</v>
      </c>
      <c r="E80" s="18">
        <v>0</v>
      </c>
      <c r="F80" s="12">
        <v>118681109.79000001</v>
      </c>
      <c r="G80" s="13">
        <v>118681109.79000001</v>
      </c>
      <c r="H80" s="18">
        <f t="shared" si="5"/>
        <v>-118681109.79000001</v>
      </c>
    </row>
    <row r="81" spans="2:8" ht="12.75" thickBot="1" x14ac:dyDescent="0.25">
      <c r="B81" s="8" t="s">
        <v>85</v>
      </c>
      <c r="C81" s="22">
        <f>SUM(C73,C69,C61,C57,C47,C27,C37,C17,C9)</f>
        <v>892003862.51999986</v>
      </c>
      <c r="D81" s="22">
        <f>SUM(D73,D69,D61,D57,D47,D37,D27,D17,D9)</f>
        <v>207116398.12376413</v>
      </c>
      <c r="E81" s="22">
        <f>C81+D81</f>
        <v>1099120260.643764</v>
      </c>
      <c r="F81" s="22">
        <f>SUM(F73,F69,F61,F57,F47,F37,F17,F27,F9)</f>
        <v>1162203513.6233923</v>
      </c>
      <c r="G81" s="22">
        <f>SUM(G73,G69,G61,G57,G47,G37,G27,G17,G9)</f>
        <v>1041732231.9000096</v>
      </c>
      <c r="H81" s="22">
        <f t="shared" si="5"/>
        <v>-63083252.979628325</v>
      </c>
    </row>
    <row r="83" spans="2:8" s="23" customFormat="1" ht="15" x14ac:dyDescent="0.25">
      <c r="B83" s="41" t="s">
        <v>88</v>
      </c>
      <c r="C83" s="42"/>
      <c r="D83" s="42"/>
      <c r="E83" s="42"/>
      <c r="F83" s="42"/>
      <c r="G83" s="42"/>
      <c r="H83" s="42"/>
    </row>
    <row r="84" spans="2:8" s="23" customFormat="1" ht="15" x14ac:dyDescent="0.25">
      <c r="B84" s="42"/>
      <c r="C84" s="42"/>
      <c r="D84" s="42"/>
      <c r="E84" s="42"/>
      <c r="F84" s="42"/>
      <c r="G84" s="42"/>
      <c r="H84" s="42"/>
    </row>
    <row r="85" spans="2:8" s="23" customFormat="1" ht="15.75" thickBot="1" x14ac:dyDescent="0.3">
      <c r="B85" s="43"/>
      <c r="C85" s="42"/>
      <c r="D85" s="42"/>
      <c r="E85" s="42"/>
      <c r="F85" s="42"/>
      <c r="G85" s="44"/>
      <c r="H85" s="44"/>
    </row>
    <row r="86" spans="2:8" s="23" customFormat="1" ht="15" x14ac:dyDescent="0.25">
      <c r="B86" s="45" t="s">
        <v>89</v>
      </c>
      <c r="C86" s="42"/>
      <c r="D86" s="42"/>
      <c r="E86" s="42"/>
      <c r="F86" s="42"/>
      <c r="G86" s="46" t="s">
        <v>90</v>
      </c>
      <c r="H86" s="46"/>
    </row>
    <row r="87" spans="2:8" s="23" customFormat="1" ht="15" x14ac:dyDescent="0.25">
      <c r="B87" s="45" t="s">
        <v>91</v>
      </c>
      <c r="C87" s="42"/>
      <c r="D87" s="42"/>
      <c r="E87" s="42"/>
      <c r="F87" s="42"/>
      <c r="G87" s="46" t="s">
        <v>92</v>
      </c>
      <c r="H87" s="46"/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9">
    <mergeCell ref="G86:H86"/>
    <mergeCell ref="G87:H87"/>
    <mergeCell ref="B2:H2"/>
    <mergeCell ref="B3:H3"/>
    <mergeCell ref="B4:H4"/>
    <mergeCell ref="B5:H5"/>
    <mergeCell ref="B6:B8"/>
    <mergeCell ref="C6:G6"/>
    <mergeCell ref="H6:H7"/>
  </mergeCells>
  <pageMargins left="1.98" right="0.70866141732283472" top="0.17" bottom="0.2" header="1.38" footer="0.2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ALEJANDRO QUIROZ DIAZ</cp:lastModifiedBy>
  <cp:lastPrinted>2022-02-02T20:29:12Z</cp:lastPrinted>
  <dcterms:created xsi:type="dcterms:W3CDTF">2019-12-04T16:22:52Z</dcterms:created>
  <dcterms:modified xsi:type="dcterms:W3CDTF">2022-02-02T20:30:38Z</dcterms:modified>
</cp:coreProperties>
</file>